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270" windowWidth="11055" windowHeight="6855" activeTab="0"/>
  </bookViews>
  <sheets>
    <sheet name="2013" sheetId="1" r:id="rId1"/>
    <sheet name="2012" sheetId="2" r:id="rId2"/>
    <sheet name="2011" sheetId="3" r:id="rId3"/>
  </sheets>
  <definedNames/>
  <calcPr fullCalcOnLoad="1"/>
</workbook>
</file>

<file path=xl/sharedStrings.xml><?xml version="1.0" encoding="utf-8"?>
<sst xmlns="http://schemas.openxmlformats.org/spreadsheetml/2006/main" count="203" uniqueCount="42">
  <si>
    <t>Rank</t>
  </si>
  <si>
    <t>Fleet</t>
  </si>
  <si>
    <t>YACHT</t>
  </si>
  <si>
    <t>Sail #</t>
  </si>
  <si>
    <t>Rating</t>
  </si>
  <si>
    <t>#1</t>
  </si>
  <si>
    <t>#2</t>
  </si>
  <si>
    <t>#3</t>
  </si>
  <si>
    <t>#4</t>
  </si>
  <si>
    <t>#5</t>
  </si>
  <si>
    <t>#6</t>
  </si>
  <si>
    <t>#7</t>
  </si>
  <si>
    <t>TOTAL</t>
  </si>
  <si>
    <t>NET</t>
  </si>
  <si>
    <t>Adrenalin</t>
  </si>
  <si>
    <t>Wish</t>
  </si>
  <si>
    <t>Whitehawk</t>
  </si>
  <si>
    <t>Finnair</t>
  </si>
  <si>
    <t>Committee Boat</t>
  </si>
  <si>
    <t>Sunday's</t>
  </si>
  <si>
    <t>#8</t>
  </si>
  <si>
    <t>Spin</t>
  </si>
  <si>
    <t>Throw-out</t>
  </si>
  <si>
    <t># of Races</t>
  </si>
  <si>
    <t>T/O</t>
  </si>
  <si>
    <t>1 to 3</t>
  </si>
  <si>
    <t>4 to 6</t>
  </si>
  <si>
    <t>Thriller</t>
  </si>
  <si>
    <t>CB</t>
  </si>
  <si>
    <t>7 to 11</t>
  </si>
  <si>
    <t>12 to 15</t>
  </si>
  <si>
    <t>Race Credit</t>
  </si>
  <si>
    <t>RC</t>
  </si>
  <si>
    <t>NR</t>
  </si>
  <si>
    <t>#9</t>
  </si>
  <si>
    <t>Alibi</t>
  </si>
  <si>
    <t>#10</t>
  </si>
  <si>
    <t>Pegasus</t>
  </si>
  <si>
    <t>Notorious</t>
  </si>
  <si>
    <t>Rocketship</t>
  </si>
  <si>
    <t>Bird of Prey</t>
  </si>
  <si>
    <t>Desdemona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</si>
</sst>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#,##0.0"/>
    <numFmt numFmtId="166" formatCode="0.0"/>
    <numFmt numFmtId="167" formatCode="m/d"/>
  </numFmts>
  <fonts count="42">
    <font>
      <sz val="10"/>
      <name val="Arial"/>
      <family val="0"/>
    </font>
    <font>
      <b/>
      <i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i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6" fontId="3" fillId="35" borderId="0" xfId="0" applyNumberFormat="1" applyFont="1" applyFill="1" applyAlignment="1">
      <alignment horizontal="center"/>
    </xf>
    <xf numFmtId="166" fontId="3" fillId="36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35" borderId="0" xfId="0" applyNumberFormat="1" applyFont="1" applyFill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166" fontId="3" fillId="37" borderId="0" xfId="0" applyNumberFormat="1" applyFont="1" applyFill="1" applyAlignment="1">
      <alignment horizontal="center"/>
    </xf>
    <xf numFmtId="0" fontId="3" fillId="38" borderId="0" xfId="0" applyFont="1" applyFill="1" applyAlignment="1">
      <alignment horizontal="center"/>
    </xf>
    <xf numFmtId="166" fontId="3" fillId="38" borderId="0" xfId="0" applyNumberFormat="1" applyFont="1" applyFill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167" fontId="7" fillId="0" borderId="13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167" fontId="1" fillId="0" borderId="12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6.7109375" style="11" customWidth="1"/>
    <col min="2" max="2" width="6.7109375" style="12" customWidth="1"/>
    <col min="3" max="3" width="14.7109375" style="0" customWidth="1"/>
    <col min="4" max="4" width="9.7109375" style="11" bestFit="1" customWidth="1"/>
    <col min="5" max="5" width="7.57421875" style="11" customWidth="1"/>
    <col min="6" max="21" width="6.7109375" style="13" customWidth="1"/>
    <col min="22" max="23" width="8.7109375" style="7" customWidth="1"/>
  </cols>
  <sheetData>
    <row r="1" spans="1:21" s="19" customFormat="1" ht="24" thickBot="1">
      <c r="A1" s="32" t="s">
        <v>19</v>
      </c>
      <c r="B1" s="33"/>
      <c r="C1" s="34"/>
      <c r="D1" s="17"/>
      <c r="E1" s="17"/>
      <c r="F1" s="18">
        <v>41413</v>
      </c>
      <c r="G1" s="18">
        <v>41413</v>
      </c>
      <c r="H1" s="18">
        <v>41420</v>
      </c>
      <c r="I1" s="18">
        <v>41420</v>
      </c>
      <c r="J1" s="18">
        <v>41427</v>
      </c>
      <c r="K1" s="18">
        <v>41434</v>
      </c>
      <c r="L1" s="18">
        <v>41434</v>
      </c>
      <c r="M1" s="18">
        <v>41448</v>
      </c>
      <c r="N1" s="18">
        <v>41448</v>
      </c>
      <c r="O1" s="18">
        <v>41511</v>
      </c>
      <c r="P1" s="18">
        <v>41525</v>
      </c>
      <c r="Q1" s="18">
        <v>41539</v>
      </c>
      <c r="R1" s="18">
        <v>41547</v>
      </c>
      <c r="S1" s="18">
        <v>41547</v>
      </c>
      <c r="T1" s="18">
        <v>41553</v>
      </c>
      <c r="U1" s="18">
        <v>41553</v>
      </c>
    </row>
    <row r="2" spans="1:23" ht="16.5" thickBo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11</v>
      </c>
      <c r="L2" s="3" t="s">
        <v>20</v>
      </c>
      <c r="M2" s="28" t="s">
        <v>34</v>
      </c>
      <c r="N2" s="28" t="s">
        <v>36</v>
      </c>
      <c r="O2" s="28" t="s">
        <v>5</v>
      </c>
      <c r="P2" s="3" t="s">
        <v>6</v>
      </c>
      <c r="Q2" s="28" t="s">
        <v>8</v>
      </c>
      <c r="R2" s="28" t="s">
        <v>10</v>
      </c>
      <c r="S2" s="28" t="s">
        <v>11</v>
      </c>
      <c r="T2" s="28" t="s">
        <v>20</v>
      </c>
      <c r="U2" s="28" t="s">
        <v>34</v>
      </c>
      <c r="V2" s="4" t="s">
        <v>12</v>
      </c>
      <c r="W2" s="4" t="s">
        <v>13</v>
      </c>
    </row>
    <row r="3" spans="1:23" ht="15.75">
      <c r="A3" s="5">
        <v>1</v>
      </c>
      <c r="B3" s="5" t="s">
        <v>21</v>
      </c>
      <c r="C3" s="6" t="s">
        <v>14</v>
      </c>
      <c r="D3" s="5">
        <v>97739</v>
      </c>
      <c r="E3" s="23">
        <v>72</v>
      </c>
      <c r="F3" s="22">
        <v>1</v>
      </c>
      <c r="G3" s="22">
        <v>3</v>
      </c>
      <c r="H3" s="22">
        <v>1</v>
      </c>
      <c r="I3" s="22">
        <v>1</v>
      </c>
      <c r="J3" s="31">
        <v>4</v>
      </c>
      <c r="K3" s="22">
        <v>1</v>
      </c>
      <c r="L3" s="22">
        <v>2</v>
      </c>
      <c r="M3" s="31">
        <v>4</v>
      </c>
      <c r="N3" s="29">
        <v>1.5</v>
      </c>
      <c r="O3" s="31">
        <v>4</v>
      </c>
      <c r="P3" s="22">
        <v>2</v>
      </c>
      <c r="Q3" s="22">
        <v>1</v>
      </c>
      <c r="R3" s="22">
        <v>1</v>
      </c>
      <c r="S3" s="22">
        <v>1</v>
      </c>
      <c r="T3" s="22">
        <v>1</v>
      </c>
      <c r="U3" s="22">
        <v>1</v>
      </c>
      <c r="V3" s="7">
        <f>SUM(F3:U3)</f>
        <v>29.5</v>
      </c>
      <c r="W3" s="7">
        <f>V3-J3-M3-O3</f>
        <v>17.5</v>
      </c>
    </row>
    <row r="4" spans="1:23" ht="15.75">
      <c r="A4" s="5">
        <v>2</v>
      </c>
      <c r="B4" s="5" t="s">
        <v>21</v>
      </c>
      <c r="C4" s="9" t="s">
        <v>16</v>
      </c>
      <c r="D4" s="10">
        <v>41332</v>
      </c>
      <c r="E4" s="23">
        <v>72</v>
      </c>
      <c r="F4" s="22">
        <v>2</v>
      </c>
      <c r="G4" s="22">
        <v>1</v>
      </c>
      <c r="H4" s="22">
        <v>2</v>
      </c>
      <c r="I4" s="22">
        <v>2</v>
      </c>
      <c r="J4" s="22">
        <v>1</v>
      </c>
      <c r="K4" s="22">
        <v>2</v>
      </c>
      <c r="L4" s="31">
        <v>3</v>
      </c>
      <c r="M4" s="31">
        <v>4</v>
      </c>
      <c r="N4" s="29">
        <v>1.7</v>
      </c>
      <c r="O4" s="22">
        <v>3</v>
      </c>
      <c r="P4" s="31">
        <v>5</v>
      </c>
      <c r="Q4" s="22">
        <v>2</v>
      </c>
      <c r="R4" s="22">
        <v>3</v>
      </c>
      <c r="S4" s="22">
        <v>3</v>
      </c>
      <c r="T4" s="22">
        <v>2</v>
      </c>
      <c r="U4" s="22">
        <v>2</v>
      </c>
      <c r="V4" s="7">
        <f>SUM(F4:U4)</f>
        <v>38.7</v>
      </c>
      <c r="W4" s="7">
        <f>V4---P4-M4-L4</f>
        <v>26.700000000000003</v>
      </c>
    </row>
    <row r="5" spans="1:23" ht="15.75">
      <c r="A5" s="5">
        <v>3</v>
      </c>
      <c r="B5" s="5" t="s">
        <v>21</v>
      </c>
      <c r="C5" s="6" t="s">
        <v>15</v>
      </c>
      <c r="D5" s="5">
        <v>50739</v>
      </c>
      <c r="E5" s="23">
        <v>90</v>
      </c>
      <c r="F5" s="22">
        <v>4</v>
      </c>
      <c r="G5" s="22">
        <v>4</v>
      </c>
      <c r="H5" s="31">
        <v>5</v>
      </c>
      <c r="I5" s="31">
        <v>5</v>
      </c>
      <c r="J5" s="22">
        <v>2</v>
      </c>
      <c r="K5" s="22">
        <v>3</v>
      </c>
      <c r="L5" s="22">
        <v>1</v>
      </c>
      <c r="M5" s="22">
        <v>1</v>
      </c>
      <c r="N5" s="22">
        <v>1</v>
      </c>
      <c r="O5" s="22">
        <v>1</v>
      </c>
      <c r="P5" s="22">
        <v>1</v>
      </c>
      <c r="Q5" s="22">
        <v>4</v>
      </c>
      <c r="R5" s="22">
        <v>2</v>
      </c>
      <c r="S5" s="22">
        <v>2</v>
      </c>
      <c r="T5" s="31">
        <v>5</v>
      </c>
      <c r="U5" s="22">
        <v>3</v>
      </c>
      <c r="V5" s="7">
        <f>SUM(F5:U5)</f>
        <v>44</v>
      </c>
      <c r="W5" s="7">
        <f>V5-H5-I5-T5</f>
        <v>29</v>
      </c>
    </row>
    <row r="6" spans="1:23" ht="15.75">
      <c r="A6" s="5">
        <v>4</v>
      </c>
      <c r="B6" s="5" t="s">
        <v>21</v>
      </c>
      <c r="C6" s="8" t="s">
        <v>17</v>
      </c>
      <c r="D6" s="5">
        <v>42659</v>
      </c>
      <c r="E6" s="23">
        <v>186</v>
      </c>
      <c r="F6" s="22">
        <v>3</v>
      </c>
      <c r="G6" s="22">
        <v>2</v>
      </c>
      <c r="H6" s="22">
        <v>3</v>
      </c>
      <c r="I6" s="22">
        <v>3</v>
      </c>
      <c r="J6" s="22">
        <v>3</v>
      </c>
      <c r="K6" s="31">
        <v>4</v>
      </c>
      <c r="L6" s="22">
        <v>4</v>
      </c>
      <c r="M6" s="22">
        <v>2</v>
      </c>
      <c r="N6" s="22">
        <v>2</v>
      </c>
      <c r="O6" s="31">
        <v>6</v>
      </c>
      <c r="P6" s="22">
        <v>2</v>
      </c>
      <c r="Q6" s="22">
        <v>3</v>
      </c>
      <c r="R6" s="22">
        <v>4</v>
      </c>
      <c r="S6" s="31">
        <v>5</v>
      </c>
      <c r="T6" s="22">
        <v>4</v>
      </c>
      <c r="U6" s="22">
        <v>4</v>
      </c>
      <c r="V6" s="7">
        <f>SUM(F6:U6)</f>
        <v>54</v>
      </c>
      <c r="W6" s="7">
        <f>V6-O6-S6-K6</f>
        <v>39</v>
      </c>
    </row>
    <row r="7" spans="1:23" ht="15.75">
      <c r="A7" s="5">
        <v>5</v>
      </c>
      <c r="B7" s="5" t="s">
        <v>21</v>
      </c>
      <c r="C7" s="8" t="s">
        <v>35</v>
      </c>
      <c r="D7" s="5">
        <v>181</v>
      </c>
      <c r="E7" s="23">
        <v>141</v>
      </c>
      <c r="F7" s="22">
        <v>4</v>
      </c>
      <c r="G7" s="22">
        <v>4</v>
      </c>
      <c r="H7" s="31">
        <v>5</v>
      </c>
      <c r="I7" s="31">
        <v>5</v>
      </c>
      <c r="J7" s="31">
        <v>5</v>
      </c>
      <c r="K7" s="22">
        <v>4</v>
      </c>
      <c r="L7" s="22">
        <v>4</v>
      </c>
      <c r="M7" s="22">
        <v>4</v>
      </c>
      <c r="N7" s="22">
        <v>3</v>
      </c>
      <c r="O7" s="22">
        <v>5</v>
      </c>
      <c r="P7" s="22">
        <v>2</v>
      </c>
      <c r="Q7" s="22">
        <v>5</v>
      </c>
      <c r="R7" s="22">
        <v>5</v>
      </c>
      <c r="S7" s="22">
        <v>4</v>
      </c>
      <c r="T7" s="22">
        <v>3</v>
      </c>
      <c r="U7" s="22">
        <v>5</v>
      </c>
      <c r="V7" s="7">
        <f>SUM(F7:U7)</f>
        <v>67</v>
      </c>
      <c r="W7" s="7">
        <f>V7-H7-I7-J7</f>
        <v>52</v>
      </c>
    </row>
    <row r="8" spans="1:23" ht="15.75">
      <c r="A8" s="5">
        <v>6</v>
      </c>
      <c r="B8" s="5" t="s">
        <v>21</v>
      </c>
      <c r="C8" s="6" t="s">
        <v>27</v>
      </c>
      <c r="D8" s="5">
        <v>32598</v>
      </c>
      <c r="E8" s="23">
        <v>90</v>
      </c>
      <c r="F8" s="22">
        <v>4</v>
      </c>
      <c r="G8" s="22">
        <v>4</v>
      </c>
      <c r="H8" s="22">
        <v>5</v>
      </c>
      <c r="I8" s="22">
        <v>5</v>
      </c>
      <c r="J8" s="22">
        <v>5</v>
      </c>
      <c r="K8" s="22">
        <v>4</v>
      </c>
      <c r="L8" s="22">
        <v>4</v>
      </c>
      <c r="M8" s="22">
        <v>4</v>
      </c>
      <c r="N8" s="22">
        <v>3</v>
      </c>
      <c r="O8" s="22">
        <v>2</v>
      </c>
      <c r="P8" s="22">
        <v>5</v>
      </c>
      <c r="Q8" s="22">
        <v>5</v>
      </c>
      <c r="R8" s="22">
        <v>6</v>
      </c>
      <c r="S8" s="31">
        <v>6</v>
      </c>
      <c r="T8" s="31">
        <v>6</v>
      </c>
      <c r="U8" s="31">
        <v>6</v>
      </c>
      <c r="V8" s="7">
        <f>SUM(F8:U8)</f>
        <v>74</v>
      </c>
      <c r="W8" s="7">
        <f>V8-S8-T8-U8</f>
        <v>56</v>
      </c>
    </row>
    <row r="9" spans="1:23" ht="15.75">
      <c r="A9" s="5">
        <v>7</v>
      </c>
      <c r="B9" s="5" t="s">
        <v>21</v>
      </c>
      <c r="C9" s="9" t="s">
        <v>41</v>
      </c>
      <c r="D9" s="10"/>
      <c r="E9" s="23">
        <v>189</v>
      </c>
      <c r="F9" s="22">
        <v>4</v>
      </c>
      <c r="G9" s="22">
        <v>4</v>
      </c>
      <c r="H9" s="22">
        <v>4</v>
      </c>
      <c r="I9" s="22">
        <v>4</v>
      </c>
      <c r="J9" s="22">
        <v>5</v>
      </c>
      <c r="K9" s="22">
        <v>4</v>
      </c>
      <c r="L9" s="22">
        <v>4</v>
      </c>
      <c r="M9" s="22">
        <v>3</v>
      </c>
      <c r="N9" s="22">
        <v>3</v>
      </c>
      <c r="O9" s="31">
        <v>6</v>
      </c>
      <c r="P9" s="22">
        <v>5</v>
      </c>
      <c r="Q9" s="22">
        <v>5</v>
      </c>
      <c r="R9" s="22">
        <v>6</v>
      </c>
      <c r="S9" s="31">
        <v>6</v>
      </c>
      <c r="T9" s="31">
        <v>6</v>
      </c>
      <c r="U9" s="22">
        <v>6</v>
      </c>
      <c r="V9" s="7">
        <f>SUM(F9:U9)</f>
        <v>75</v>
      </c>
      <c r="W9" s="7">
        <f>V9-O9-S9-T9</f>
        <v>57</v>
      </c>
    </row>
    <row r="10" spans="5:21" ht="15">
      <c r="E10" s="16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2:23" ht="15.75">
      <c r="B11" s="10" t="s">
        <v>18</v>
      </c>
      <c r="C11" s="10"/>
      <c r="D11" s="20" t="s">
        <v>28</v>
      </c>
      <c r="W11"/>
    </row>
    <row r="12" spans="2:23" ht="15.75">
      <c r="B12" s="10" t="s">
        <v>31</v>
      </c>
      <c r="C12" s="10"/>
      <c r="D12" s="29" t="s">
        <v>32</v>
      </c>
      <c r="W12"/>
    </row>
    <row r="13" spans="2:23" ht="15.75">
      <c r="B13" s="25" t="s">
        <v>22</v>
      </c>
      <c r="C13" s="25"/>
      <c r="D13" s="30"/>
      <c r="W13"/>
    </row>
    <row r="14" ht="15">
      <c r="W14"/>
    </row>
    <row r="15" spans="3:23" ht="15">
      <c r="C15" s="15" t="s">
        <v>23</v>
      </c>
      <c r="D15" s="15" t="s">
        <v>24</v>
      </c>
      <c r="W15"/>
    </row>
    <row r="16" spans="3:23" ht="15">
      <c r="C16" s="16" t="s">
        <v>25</v>
      </c>
      <c r="D16" s="16">
        <v>0</v>
      </c>
      <c r="W16"/>
    </row>
    <row r="17" spans="3:23" ht="15">
      <c r="C17" s="16" t="s">
        <v>26</v>
      </c>
      <c r="D17" s="16">
        <v>1</v>
      </c>
      <c r="W17"/>
    </row>
    <row r="18" spans="3:23" ht="15">
      <c r="C18" s="16" t="s">
        <v>29</v>
      </c>
      <c r="D18" s="16">
        <v>2</v>
      </c>
      <c r="W18"/>
    </row>
    <row r="19" spans="3:4" ht="15">
      <c r="C19" s="16" t="s">
        <v>30</v>
      </c>
      <c r="D19" s="16">
        <v>3</v>
      </c>
    </row>
    <row r="20" spans="3:4" ht="15">
      <c r="C20" s="16"/>
      <c r="D20" s="16"/>
    </row>
  </sheetData>
  <sheetProtection/>
  <mergeCells count="1">
    <mergeCell ref="A1:C1"/>
  </mergeCells>
  <printOptions/>
  <pageMargins left="0.33" right="0.55" top="1.23" bottom="1" header="0.5" footer="0.5"/>
  <pageSetup fitToHeight="1" fitToWidth="1" horizontalDpi="600" verticalDpi="600" orientation="landscape" scale="77" r:id="rId1"/>
  <headerFooter alignWithMargins="0">
    <oddHeader>&amp;C&amp;"Arial,Bold Italic"&amp;20 2013 Eschelman Trophy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7109375" style="11" customWidth="1"/>
    <col min="2" max="2" width="6.7109375" style="12" customWidth="1"/>
    <col min="3" max="3" width="14.7109375" style="0" customWidth="1"/>
    <col min="4" max="4" width="9.7109375" style="11" bestFit="1" customWidth="1"/>
    <col min="5" max="5" width="7.57421875" style="11" customWidth="1"/>
    <col min="6" max="18" width="6.7109375" style="13" customWidth="1"/>
    <col min="19" max="20" width="8.7109375" style="7" customWidth="1"/>
  </cols>
  <sheetData>
    <row r="1" spans="1:18" s="19" customFormat="1" ht="24" thickBot="1">
      <c r="A1" s="32" t="s">
        <v>19</v>
      </c>
      <c r="B1" s="33"/>
      <c r="C1" s="34"/>
      <c r="D1" s="17"/>
      <c r="E1" s="17"/>
      <c r="F1" s="18">
        <v>41056</v>
      </c>
      <c r="G1" s="18">
        <v>41056</v>
      </c>
      <c r="H1" s="18">
        <v>41063</v>
      </c>
      <c r="I1" s="18">
        <v>41063</v>
      </c>
      <c r="J1" s="18">
        <v>41070</v>
      </c>
      <c r="K1" s="18">
        <v>41070</v>
      </c>
      <c r="L1" s="18">
        <v>41084</v>
      </c>
      <c r="M1" s="18">
        <v>41084</v>
      </c>
      <c r="N1" s="18">
        <v>41147</v>
      </c>
      <c r="O1" s="18">
        <v>41161</v>
      </c>
      <c r="P1" s="18">
        <v>41161</v>
      </c>
      <c r="Q1" s="18">
        <v>41168</v>
      </c>
      <c r="R1" s="18">
        <v>41168</v>
      </c>
    </row>
    <row r="2" spans="1:20" ht="16.5" thickBo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28" t="s">
        <v>7</v>
      </c>
      <c r="G2" s="28" t="s">
        <v>8</v>
      </c>
      <c r="H2" s="3" t="s">
        <v>9</v>
      </c>
      <c r="I2" s="3" t="s">
        <v>10</v>
      </c>
      <c r="J2" s="3" t="s">
        <v>11</v>
      </c>
      <c r="K2" s="3" t="s">
        <v>20</v>
      </c>
      <c r="L2" s="28" t="s">
        <v>34</v>
      </c>
      <c r="M2" s="28" t="s">
        <v>36</v>
      </c>
      <c r="N2" s="3" t="s">
        <v>5</v>
      </c>
      <c r="O2" s="3" t="s">
        <v>6</v>
      </c>
      <c r="P2" s="3" t="s">
        <v>7</v>
      </c>
      <c r="Q2" s="3" t="s">
        <v>8</v>
      </c>
      <c r="R2" s="3" t="s">
        <v>9</v>
      </c>
      <c r="S2" s="4" t="s">
        <v>12</v>
      </c>
      <c r="T2" s="4" t="s">
        <v>13</v>
      </c>
    </row>
    <row r="3" spans="1:20" ht="15.75">
      <c r="A3" s="5">
        <v>1</v>
      </c>
      <c r="B3" s="5" t="s">
        <v>21</v>
      </c>
      <c r="C3" s="6" t="s">
        <v>14</v>
      </c>
      <c r="D3" s="5">
        <v>97739</v>
      </c>
      <c r="E3" s="23">
        <v>72</v>
      </c>
      <c r="F3" s="22">
        <v>1</v>
      </c>
      <c r="G3" s="22">
        <v>1</v>
      </c>
      <c r="H3" s="22">
        <v>2</v>
      </c>
      <c r="I3" s="22">
        <v>2</v>
      </c>
      <c r="J3" s="22">
        <v>1</v>
      </c>
      <c r="K3" s="22">
        <v>1</v>
      </c>
      <c r="L3" s="31">
        <v>5</v>
      </c>
      <c r="M3" s="29">
        <v>1.2</v>
      </c>
      <c r="N3" s="22">
        <v>2</v>
      </c>
      <c r="O3" s="22">
        <v>1</v>
      </c>
      <c r="P3" s="22">
        <v>1</v>
      </c>
      <c r="Q3" s="31">
        <v>3</v>
      </c>
      <c r="R3" s="31">
        <v>3</v>
      </c>
      <c r="S3" s="7">
        <f aca="true" t="shared" si="0" ref="S3:S12">SUM(F3:R3)</f>
        <v>24.2</v>
      </c>
      <c r="T3" s="7">
        <f>S3-L3-Q3-R3</f>
        <v>13.2</v>
      </c>
    </row>
    <row r="4" spans="1:20" ht="15.75">
      <c r="A4" s="5">
        <v>2</v>
      </c>
      <c r="B4" s="5" t="s">
        <v>21</v>
      </c>
      <c r="C4" s="6" t="s">
        <v>15</v>
      </c>
      <c r="D4" s="5">
        <v>50739</v>
      </c>
      <c r="E4" s="23">
        <v>90</v>
      </c>
      <c r="F4" s="22">
        <v>2</v>
      </c>
      <c r="G4" s="22">
        <v>2</v>
      </c>
      <c r="H4" s="22">
        <v>1</v>
      </c>
      <c r="I4" s="22">
        <v>1</v>
      </c>
      <c r="J4" s="31">
        <v>3</v>
      </c>
      <c r="K4" s="22">
        <v>3</v>
      </c>
      <c r="L4" s="22">
        <v>1</v>
      </c>
      <c r="M4" s="22">
        <v>2</v>
      </c>
      <c r="N4" s="22">
        <v>3</v>
      </c>
      <c r="O4" s="22">
        <v>2</v>
      </c>
      <c r="P4" s="22">
        <v>3</v>
      </c>
      <c r="Q4" s="31">
        <v>4</v>
      </c>
      <c r="R4" s="31">
        <v>4</v>
      </c>
      <c r="S4" s="7">
        <f t="shared" si="0"/>
        <v>31</v>
      </c>
      <c r="T4" s="7">
        <f>S4-Q4-R4-J4</f>
        <v>20</v>
      </c>
    </row>
    <row r="5" spans="1:20" ht="15.75">
      <c r="A5" s="5">
        <v>3</v>
      </c>
      <c r="B5" s="5" t="s">
        <v>21</v>
      </c>
      <c r="C5" s="9" t="s">
        <v>16</v>
      </c>
      <c r="D5" s="10">
        <v>41332</v>
      </c>
      <c r="E5" s="23">
        <v>72</v>
      </c>
      <c r="F5" s="31">
        <v>6</v>
      </c>
      <c r="G5" s="31">
        <v>6</v>
      </c>
      <c r="H5" s="31">
        <v>5</v>
      </c>
      <c r="I5" s="22">
        <v>5</v>
      </c>
      <c r="J5" s="22">
        <v>2</v>
      </c>
      <c r="K5" s="22">
        <v>2</v>
      </c>
      <c r="L5" s="22">
        <v>5</v>
      </c>
      <c r="M5" s="29">
        <v>3.8</v>
      </c>
      <c r="N5" s="22">
        <v>1</v>
      </c>
      <c r="O5" s="22">
        <v>3</v>
      </c>
      <c r="P5" s="22">
        <v>2</v>
      </c>
      <c r="Q5" s="22">
        <v>2</v>
      </c>
      <c r="R5" s="22">
        <v>1</v>
      </c>
      <c r="S5" s="7">
        <f t="shared" si="0"/>
        <v>43.8</v>
      </c>
      <c r="T5" s="7">
        <f>S5-F5-G5-H5</f>
        <v>26.799999999999997</v>
      </c>
    </row>
    <row r="6" spans="1:20" ht="15.75">
      <c r="A6" s="5">
        <v>4</v>
      </c>
      <c r="B6" s="5" t="s">
        <v>21</v>
      </c>
      <c r="C6" s="8" t="s">
        <v>17</v>
      </c>
      <c r="D6" s="5">
        <v>42659</v>
      </c>
      <c r="E6" s="23">
        <v>186</v>
      </c>
      <c r="F6" s="22">
        <v>3</v>
      </c>
      <c r="G6" s="22">
        <v>4</v>
      </c>
      <c r="H6" s="22">
        <v>3</v>
      </c>
      <c r="I6" s="22">
        <v>3</v>
      </c>
      <c r="J6" s="31">
        <v>5</v>
      </c>
      <c r="K6" s="31">
        <v>5</v>
      </c>
      <c r="L6" s="31">
        <v>5</v>
      </c>
      <c r="M6" s="22">
        <v>5</v>
      </c>
      <c r="N6" s="22">
        <v>5</v>
      </c>
      <c r="O6" s="22">
        <v>4</v>
      </c>
      <c r="P6" s="22">
        <v>4</v>
      </c>
      <c r="Q6" s="22">
        <v>1</v>
      </c>
      <c r="R6" s="22">
        <v>2</v>
      </c>
      <c r="S6" s="7">
        <f t="shared" si="0"/>
        <v>49</v>
      </c>
      <c r="T6" s="7">
        <f>S6-J6-K6-L6</f>
        <v>34</v>
      </c>
    </row>
    <row r="7" spans="1:20" ht="15.75">
      <c r="A7" s="5">
        <v>5</v>
      </c>
      <c r="B7" s="5" t="s">
        <v>21</v>
      </c>
      <c r="C7" s="9" t="s">
        <v>37</v>
      </c>
      <c r="D7" s="10">
        <v>21795</v>
      </c>
      <c r="E7" s="23">
        <v>216</v>
      </c>
      <c r="F7" s="22">
        <v>4</v>
      </c>
      <c r="G7" s="22">
        <v>3</v>
      </c>
      <c r="H7" s="22">
        <v>5</v>
      </c>
      <c r="I7" s="22">
        <v>5</v>
      </c>
      <c r="J7" s="22">
        <v>4</v>
      </c>
      <c r="K7" s="22">
        <v>4</v>
      </c>
      <c r="L7" s="22">
        <v>2</v>
      </c>
      <c r="M7" s="22">
        <v>1</v>
      </c>
      <c r="N7" s="31">
        <v>7</v>
      </c>
      <c r="O7" s="31">
        <v>6</v>
      </c>
      <c r="P7" s="31">
        <v>6</v>
      </c>
      <c r="Q7" s="22">
        <v>5</v>
      </c>
      <c r="R7" s="22">
        <v>6</v>
      </c>
      <c r="S7" s="7">
        <f t="shared" si="0"/>
        <v>58</v>
      </c>
      <c r="T7" s="7">
        <f>S7-N7-O7-P7</f>
        <v>39</v>
      </c>
    </row>
    <row r="8" spans="1:20" ht="15.75">
      <c r="A8" s="5">
        <v>6</v>
      </c>
      <c r="B8" s="5" t="s">
        <v>21</v>
      </c>
      <c r="C8" s="9" t="s">
        <v>38</v>
      </c>
      <c r="D8" s="10">
        <v>3550</v>
      </c>
      <c r="E8" s="23">
        <v>141</v>
      </c>
      <c r="F8" s="31">
        <v>5</v>
      </c>
      <c r="G8" s="22">
        <v>5</v>
      </c>
      <c r="H8" s="22">
        <v>4</v>
      </c>
      <c r="I8" s="22">
        <v>4</v>
      </c>
      <c r="J8" s="22">
        <v>5</v>
      </c>
      <c r="K8" s="22">
        <v>5</v>
      </c>
      <c r="L8" s="22">
        <v>3</v>
      </c>
      <c r="M8" s="22">
        <v>3</v>
      </c>
      <c r="N8" s="31">
        <v>6</v>
      </c>
      <c r="O8" s="22">
        <v>5</v>
      </c>
      <c r="P8" s="22">
        <v>5</v>
      </c>
      <c r="Q8" s="31">
        <v>6</v>
      </c>
      <c r="R8" s="22">
        <v>5</v>
      </c>
      <c r="S8" s="7">
        <f t="shared" si="0"/>
        <v>61</v>
      </c>
      <c r="T8" s="7">
        <f>S8-F8-N8-Q8</f>
        <v>44</v>
      </c>
    </row>
    <row r="9" spans="1:20" ht="15.75">
      <c r="A9" s="5">
        <v>7</v>
      </c>
      <c r="B9" s="5" t="s">
        <v>21</v>
      </c>
      <c r="C9" s="6" t="s">
        <v>27</v>
      </c>
      <c r="D9" s="5">
        <v>32598</v>
      </c>
      <c r="E9" s="23">
        <v>90</v>
      </c>
      <c r="F9" s="22">
        <v>6</v>
      </c>
      <c r="G9" s="22">
        <v>6</v>
      </c>
      <c r="H9" s="22">
        <v>5</v>
      </c>
      <c r="I9" s="22">
        <v>5</v>
      </c>
      <c r="J9" s="22">
        <v>5</v>
      </c>
      <c r="K9" s="22">
        <v>5</v>
      </c>
      <c r="L9" s="22">
        <v>5</v>
      </c>
      <c r="M9" s="22">
        <v>5</v>
      </c>
      <c r="N9" s="22">
        <v>4</v>
      </c>
      <c r="O9" s="31">
        <v>7</v>
      </c>
      <c r="P9" s="31">
        <v>7</v>
      </c>
      <c r="Q9" s="31">
        <v>7</v>
      </c>
      <c r="R9" s="22">
        <v>7</v>
      </c>
      <c r="S9" s="7">
        <f t="shared" si="0"/>
        <v>74</v>
      </c>
      <c r="T9" s="7">
        <f>S9-O9-P9-Q9</f>
        <v>53</v>
      </c>
    </row>
    <row r="10" spans="1:20" ht="15.75">
      <c r="A10" s="5">
        <v>8</v>
      </c>
      <c r="B10" s="5" t="s">
        <v>21</v>
      </c>
      <c r="C10" s="8" t="s">
        <v>35</v>
      </c>
      <c r="D10" s="5">
        <v>181</v>
      </c>
      <c r="E10" s="23">
        <v>141</v>
      </c>
      <c r="F10" s="22">
        <v>6</v>
      </c>
      <c r="G10" s="22">
        <v>6</v>
      </c>
      <c r="H10" s="22">
        <v>5</v>
      </c>
      <c r="I10" s="22">
        <v>5</v>
      </c>
      <c r="J10" s="22">
        <v>5</v>
      </c>
      <c r="K10" s="22">
        <v>5</v>
      </c>
      <c r="L10" s="22">
        <v>4</v>
      </c>
      <c r="M10" s="22">
        <v>3</v>
      </c>
      <c r="N10" s="31">
        <v>8</v>
      </c>
      <c r="O10" s="31">
        <v>7</v>
      </c>
      <c r="P10" s="31">
        <v>7</v>
      </c>
      <c r="Q10" s="22">
        <v>7</v>
      </c>
      <c r="R10" s="22">
        <v>7</v>
      </c>
      <c r="S10" s="7">
        <f t="shared" si="0"/>
        <v>75</v>
      </c>
      <c r="T10" s="7">
        <f>S10-N10-O10-P10</f>
        <v>53</v>
      </c>
    </row>
    <row r="11" spans="1:20" ht="15.75">
      <c r="A11" s="5">
        <v>9</v>
      </c>
      <c r="B11" s="5" t="s">
        <v>21</v>
      </c>
      <c r="C11" s="9" t="s">
        <v>39</v>
      </c>
      <c r="D11" s="10">
        <v>177</v>
      </c>
      <c r="E11" s="23">
        <v>228</v>
      </c>
      <c r="F11" s="22">
        <v>6</v>
      </c>
      <c r="G11" s="22">
        <v>6</v>
      </c>
      <c r="H11" s="22">
        <v>5</v>
      </c>
      <c r="I11" s="22">
        <v>5</v>
      </c>
      <c r="J11" s="22">
        <v>5</v>
      </c>
      <c r="K11" s="22">
        <v>5</v>
      </c>
      <c r="L11" s="22">
        <v>5</v>
      </c>
      <c r="M11" s="22">
        <v>5</v>
      </c>
      <c r="N11" s="31">
        <v>9</v>
      </c>
      <c r="O11" s="31">
        <v>7</v>
      </c>
      <c r="P11" s="31">
        <v>7</v>
      </c>
      <c r="Q11" s="22">
        <v>7</v>
      </c>
      <c r="R11" s="22">
        <v>7</v>
      </c>
      <c r="S11" s="7">
        <f t="shared" si="0"/>
        <v>79</v>
      </c>
      <c r="T11" s="7">
        <f>S11-N11-O11-P11</f>
        <v>56</v>
      </c>
    </row>
    <row r="12" spans="1:20" ht="15.75">
      <c r="A12" s="5">
        <v>10</v>
      </c>
      <c r="B12" s="5" t="s">
        <v>21</v>
      </c>
      <c r="C12" s="9" t="s">
        <v>40</v>
      </c>
      <c r="D12" s="10">
        <v>32825</v>
      </c>
      <c r="E12" s="23">
        <v>99</v>
      </c>
      <c r="F12" s="22">
        <v>6</v>
      </c>
      <c r="G12" s="22">
        <v>6</v>
      </c>
      <c r="H12" s="22">
        <v>5</v>
      </c>
      <c r="I12" s="22">
        <v>5</v>
      </c>
      <c r="J12" s="22">
        <v>5</v>
      </c>
      <c r="K12" s="22">
        <v>5</v>
      </c>
      <c r="L12" s="22">
        <v>5</v>
      </c>
      <c r="M12" s="22">
        <v>5</v>
      </c>
      <c r="N12" s="31">
        <v>9</v>
      </c>
      <c r="O12" s="31">
        <v>7</v>
      </c>
      <c r="P12" s="31">
        <v>7</v>
      </c>
      <c r="Q12" s="22">
        <v>7</v>
      </c>
      <c r="R12" s="22">
        <v>7</v>
      </c>
      <c r="S12" s="7">
        <f t="shared" si="0"/>
        <v>79</v>
      </c>
      <c r="T12" s="7">
        <f>S12-N12-O12-P12</f>
        <v>56</v>
      </c>
    </row>
    <row r="13" spans="5:18" ht="15">
      <c r="E13" s="16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</row>
    <row r="14" spans="2:20" ht="15.75">
      <c r="B14" s="10" t="s">
        <v>18</v>
      </c>
      <c r="C14" s="10"/>
      <c r="D14" s="20" t="s">
        <v>28</v>
      </c>
      <c r="T14"/>
    </row>
    <row r="15" spans="2:20" ht="15.75">
      <c r="B15" s="10" t="s">
        <v>31</v>
      </c>
      <c r="C15" s="10"/>
      <c r="D15" s="29" t="s">
        <v>32</v>
      </c>
      <c r="T15"/>
    </row>
    <row r="16" spans="2:20" ht="15.75">
      <c r="B16" s="25" t="s">
        <v>22</v>
      </c>
      <c r="C16" s="25"/>
      <c r="D16" s="30"/>
      <c r="T16"/>
    </row>
    <row r="17" ht="15">
      <c r="T17"/>
    </row>
    <row r="18" spans="3:20" ht="15">
      <c r="C18" s="15" t="s">
        <v>23</v>
      </c>
      <c r="D18" s="15" t="s">
        <v>24</v>
      </c>
      <c r="T18"/>
    </row>
    <row r="19" spans="3:20" ht="15">
      <c r="C19" s="16" t="s">
        <v>25</v>
      </c>
      <c r="D19" s="16">
        <v>0</v>
      </c>
      <c r="T19"/>
    </row>
    <row r="20" spans="3:20" ht="15">
      <c r="C20" s="16" t="s">
        <v>26</v>
      </c>
      <c r="D20" s="16">
        <v>1</v>
      </c>
      <c r="T20"/>
    </row>
    <row r="21" spans="3:20" ht="15">
      <c r="C21" s="16" t="s">
        <v>29</v>
      </c>
      <c r="D21" s="16">
        <v>2</v>
      </c>
      <c r="T21"/>
    </row>
    <row r="22" spans="3:4" ht="15">
      <c r="C22" s="16" t="s">
        <v>30</v>
      </c>
      <c r="D22" s="16">
        <v>3</v>
      </c>
    </row>
    <row r="23" spans="3:4" ht="15">
      <c r="C23" s="16"/>
      <c r="D23" s="16"/>
    </row>
  </sheetData>
  <sheetProtection/>
  <mergeCells count="1">
    <mergeCell ref="A1:C1"/>
  </mergeCells>
  <printOptions/>
  <pageMargins left="0.33" right="0.55" top="1.23" bottom="1" header="0.5" footer="0.5"/>
  <pageSetup fitToHeight="1" fitToWidth="1" horizontalDpi="600" verticalDpi="600" orientation="landscape" scale="87" r:id="rId1"/>
  <headerFooter alignWithMargins="0">
    <oddHeader>&amp;C&amp;"Arial,Bold Italic"&amp;20 2012 Eschelman Trophy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7109375" style="11" customWidth="1"/>
    <col min="2" max="2" width="6.7109375" style="12" customWidth="1"/>
    <col min="3" max="3" width="14.7109375" style="0" customWidth="1"/>
    <col min="4" max="4" width="9.7109375" style="11" bestFit="1" customWidth="1"/>
    <col min="5" max="5" width="7.57421875" style="11" customWidth="1"/>
    <col min="6" max="22" width="6.7109375" style="13" customWidth="1"/>
    <col min="23" max="24" width="8.7109375" style="7" customWidth="1"/>
  </cols>
  <sheetData>
    <row r="1" spans="1:22" s="19" customFormat="1" ht="15.75" thickBot="1">
      <c r="A1" s="35" t="s">
        <v>19</v>
      </c>
      <c r="B1" s="36"/>
      <c r="C1" s="37"/>
      <c r="D1" s="17"/>
      <c r="E1" s="17"/>
      <c r="F1" s="18">
        <v>40678</v>
      </c>
      <c r="G1" s="18">
        <v>40678</v>
      </c>
      <c r="H1" s="18">
        <v>40685</v>
      </c>
      <c r="I1" s="18">
        <v>40685</v>
      </c>
      <c r="J1" s="18">
        <v>40692</v>
      </c>
      <c r="K1" s="18">
        <v>40692</v>
      </c>
      <c r="L1" s="18">
        <v>40699</v>
      </c>
      <c r="M1" s="18">
        <v>40699</v>
      </c>
      <c r="N1" s="18">
        <v>40776</v>
      </c>
      <c r="O1" s="18">
        <v>40783</v>
      </c>
      <c r="P1" s="18">
        <v>40783</v>
      </c>
      <c r="Q1" s="18">
        <v>40797</v>
      </c>
      <c r="R1" s="18">
        <v>40797</v>
      </c>
      <c r="S1" s="18">
        <v>40811</v>
      </c>
      <c r="T1" s="18">
        <v>40811</v>
      </c>
      <c r="U1" s="18">
        <v>40818</v>
      </c>
      <c r="V1" s="18">
        <v>40818</v>
      </c>
    </row>
    <row r="2" spans="1:24" ht="16.5" thickBot="1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20</v>
      </c>
      <c r="N2" s="3" t="s">
        <v>5</v>
      </c>
      <c r="O2" s="3" t="s">
        <v>6</v>
      </c>
      <c r="P2" s="3" t="s">
        <v>7</v>
      </c>
      <c r="Q2" s="3" t="s">
        <v>8</v>
      </c>
      <c r="R2" s="3" t="s">
        <v>9</v>
      </c>
      <c r="S2" s="3" t="s">
        <v>10</v>
      </c>
      <c r="T2" s="3" t="s">
        <v>11</v>
      </c>
      <c r="U2" s="3" t="s">
        <v>20</v>
      </c>
      <c r="V2" s="3" t="s">
        <v>34</v>
      </c>
      <c r="W2" s="4" t="s">
        <v>12</v>
      </c>
      <c r="X2" s="4" t="s">
        <v>13</v>
      </c>
    </row>
    <row r="3" spans="1:24" ht="15.75">
      <c r="A3" s="5">
        <v>1</v>
      </c>
      <c r="B3" s="5" t="s">
        <v>21</v>
      </c>
      <c r="C3" s="6" t="s">
        <v>14</v>
      </c>
      <c r="D3" s="5">
        <v>97739</v>
      </c>
      <c r="E3" s="23">
        <v>72</v>
      </c>
      <c r="F3" s="22" t="s">
        <v>33</v>
      </c>
      <c r="G3" s="22" t="s">
        <v>33</v>
      </c>
      <c r="H3" s="22" t="s">
        <v>33</v>
      </c>
      <c r="I3" s="22" t="s">
        <v>33</v>
      </c>
      <c r="J3" s="24">
        <v>1</v>
      </c>
      <c r="K3" s="24">
        <v>2</v>
      </c>
      <c r="L3" s="14">
        <v>3</v>
      </c>
      <c r="M3" s="14">
        <v>3</v>
      </c>
      <c r="N3" s="22">
        <v>3</v>
      </c>
      <c r="O3" s="22" t="s">
        <v>33</v>
      </c>
      <c r="P3" s="22" t="s">
        <v>33</v>
      </c>
      <c r="Q3" s="22">
        <v>1</v>
      </c>
      <c r="R3" s="22">
        <v>1</v>
      </c>
      <c r="S3" s="22">
        <v>3</v>
      </c>
      <c r="T3" s="22" t="s">
        <v>33</v>
      </c>
      <c r="U3" s="22" t="s">
        <v>33</v>
      </c>
      <c r="V3" s="22" t="s">
        <v>33</v>
      </c>
      <c r="W3" s="7">
        <f aca="true" t="shared" si="0" ref="W3:W8">SUM(F3:V3)</f>
        <v>17</v>
      </c>
      <c r="X3" s="7">
        <v>11</v>
      </c>
    </row>
    <row r="4" spans="1:24" ht="15.75">
      <c r="A4" s="5">
        <v>2</v>
      </c>
      <c r="B4" s="5" t="s">
        <v>21</v>
      </c>
      <c r="C4" s="8" t="s">
        <v>17</v>
      </c>
      <c r="D4" s="5">
        <v>42659</v>
      </c>
      <c r="E4" s="23">
        <v>186</v>
      </c>
      <c r="F4" s="22" t="s">
        <v>33</v>
      </c>
      <c r="G4" s="22" t="s">
        <v>33</v>
      </c>
      <c r="H4" s="22" t="s">
        <v>33</v>
      </c>
      <c r="I4" s="22" t="s">
        <v>33</v>
      </c>
      <c r="J4" s="26">
        <f>9/4</f>
        <v>2.25</v>
      </c>
      <c r="K4" s="26">
        <f>9/4</f>
        <v>2.25</v>
      </c>
      <c r="L4" s="22">
        <v>2</v>
      </c>
      <c r="M4" s="22">
        <v>2</v>
      </c>
      <c r="N4" s="14">
        <v>5</v>
      </c>
      <c r="O4" s="22" t="s">
        <v>33</v>
      </c>
      <c r="P4" s="22" t="s">
        <v>33</v>
      </c>
      <c r="Q4" s="14">
        <v>4</v>
      </c>
      <c r="R4" s="22">
        <v>4</v>
      </c>
      <c r="S4" s="22">
        <v>1</v>
      </c>
      <c r="T4" s="22" t="s">
        <v>33</v>
      </c>
      <c r="U4" s="22" t="s">
        <v>33</v>
      </c>
      <c r="V4" s="22" t="s">
        <v>33</v>
      </c>
      <c r="W4" s="7">
        <f t="shared" si="0"/>
        <v>22.5</v>
      </c>
      <c r="X4" s="7">
        <v>13.5</v>
      </c>
    </row>
    <row r="5" spans="1:24" ht="15.75">
      <c r="A5" s="5">
        <v>5</v>
      </c>
      <c r="B5" s="5" t="s">
        <v>21</v>
      </c>
      <c r="C5" s="6" t="s">
        <v>15</v>
      </c>
      <c r="D5" s="5">
        <v>50739</v>
      </c>
      <c r="E5" s="23">
        <v>90</v>
      </c>
      <c r="F5" s="22" t="s">
        <v>33</v>
      </c>
      <c r="G5" s="22" t="s">
        <v>33</v>
      </c>
      <c r="H5" s="22" t="s">
        <v>33</v>
      </c>
      <c r="I5" s="22" t="s">
        <v>33</v>
      </c>
      <c r="J5" s="22">
        <v>3</v>
      </c>
      <c r="K5" s="22">
        <v>3</v>
      </c>
      <c r="L5" s="14">
        <v>5</v>
      </c>
      <c r="M5" s="14">
        <v>3</v>
      </c>
      <c r="N5" s="24">
        <v>1</v>
      </c>
      <c r="O5" s="22" t="s">
        <v>33</v>
      </c>
      <c r="P5" s="22" t="s">
        <v>33</v>
      </c>
      <c r="Q5" s="24">
        <v>2</v>
      </c>
      <c r="R5" s="22">
        <v>3</v>
      </c>
      <c r="S5" s="22">
        <v>2</v>
      </c>
      <c r="T5" s="22" t="s">
        <v>33</v>
      </c>
      <c r="U5" s="22" t="s">
        <v>33</v>
      </c>
      <c r="V5" s="22" t="s">
        <v>33</v>
      </c>
      <c r="W5" s="7">
        <f t="shared" si="0"/>
        <v>22</v>
      </c>
      <c r="X5" s="7">
        <v>15</v>
      </c>
    </row>
    <row r="6" spans="1:24" ht="15.75">
      <c r="A6" s="5">
        <v>3</v>
      </c>
      <c r="B6" s="5" t="s">
        <v>21</v>
      </c>
      <c r="C6" s="6" t="s">
        <v>27</v>
      </c>
      <c r="D6" s="5">
        <v>32598</v>
      </c>
      <c r="E6" s="23">
        <v>90</v>
      </c>
      <c r="F6" s="22" t="s">
        <v>33</v>
      </c>
      <c r="G6" s="22" t="s">
        <v>33</v>
      </c>
      <c r="H6" s="22" t="s">
        <v>33</v>
      </c>
      <c r="I6" s="22" t="s">
        <v>33</v>
      </c>
      <c r="J6" s="24">
        <v>3</v>
      </c>
      <c r="K6" s="24">
        <v>3</v>
      </c>
      <c r="L6" s="22">
        <v>1</v>
      </c>
      <c r="M6" s="22">
        <v>3</v>
      </c>
      <c r="N6" s="22">
        <v>2</v>
      </c>
      <c r="O6" s="22" t="s">
        <v>33</v>
      </c>
      <c r="P6" s="22" t="s">
        <v>33</v>
      </c>
      <c r="Q6" s="22">
        <v>4</v>
      </c>
      <c r="R6" s="14">
        <v>4</v>
      </c>
      <c r="S6" s="14">
        <v>5</v>
      </c>
      <c r="T6" s="22" t="s">
        <v>33</v>
      </c>
      <c r="U6" s="22" t="s">
        <v>33</v>
      </c>
      <c r="V6" s="22" t="s">
        <v>33</v>
      </c>
      <c r="W6" s="7">
        <f t="shared" si="0"/>
        <v>25</v>
      </c>
      <c r="X6" s="7">
        <v>16</v>
      </c>
    </row>
    <row r="7" spans="1:24" ht="15.75">
      <c r="A7" s="5">
        <v>4</v>
      </c>
      <c r="B7" s="5" t="s">
        <v>21</v>
      </c>
      <c r="C7" s="8" t="s">
        <v>35</v>
      </c>
      <c r="D7" s="5">
        <v>18</v>
      </c>
      <c r="E7" s="23">
        <v>141</v>
      </c>
      <c r="F7" s="22" t="s">
        <v>33</v>
      </c>
      <c r="G7" s="22" t="s">
        <v>33</v>
      </c>
      <c r="H7" s="22" t="s">
        <v>33</v>
      </c>
      <c r="I7" s="22" t="s">
        <v>33</v>
      </c>
      <c r="J7" s="22">
        <v>3</v>
      </c>
      <c r="K7" s="22">
        <v>3</v>
      </c>
      <c r="L7" s="14">
        <v>4</v>
      </c>
      <c r="M7" s="22">
        <v>1</v>
      </c>
      <c r="N7" s="24">
        <v>4</v>
      </c>
      <c r="O7" s="22" t="s">
        <v>33</v>
      </c>
      <c r="P7" s="22" t="s">
        <v>33</v>
      </c>
      <c r="Q7" s="24">
        <v>3</v>
      </c>
      <c r="R7" s="22">
        <v>2</v>
      </c>
      <c r="S7" s="14">
        <v>5</v>
      </c>
      <c r="T7" s="22" t="s">
        <v>33</v>
      </c>
      <c r="U7" s="22" t="s">
        <v>33</v>
      </c>
      <c r="V7" s="22" t="s">
        <v>33</v>
      </c>
      <c r="W7" s="7">
        <f t="shared" si="0"/>
        <v>25</v>
      </c>
      <c r="X7" s="7">
        <v>17</v>
      </c>
    </row>
    <row r="8" spans="1:24" ht="15.75">
      <c r="A8" s="5">
        <v>6</v>
      </c>
      <c r="B8" s="5" t="s">
        <v>21</v>
      </c>
      <c r="C8" s="9" t="s">
        <v>16</v>
      </c>
      <c r="D8" s="10">
        <v>41332</v>
      </c>
      <c r="E8" s="23">
        <v>72</v>
      </c>
      <c r="F8" s="22" t="s">
        <v>33</v>
      </c>
      <c r="G8" s="22" t="s">
        <v>33</v>
      </c>
      <c r="H8" s="22" t="s">
        <v>33</v>
      </c>
      <c r="I8" s="22" t="s">
        <v>33</v>
      </c>
      <c r="J8" s="24">
        <v>2</v>
      </c>
      <c r="K8" s="22">
        <v>1</v>
      </c>
      <c r="L8" s="14">
        <v>5</v>
      </c>
      <c r="M8" s="22">
        <v>3</v>
      </c>
      <c r="N8" s="14">
        <v>5</v>
      </c>
      <c r="O8" s="22" t="s">
        <v>33</v>
      </c>
      <c r="P8" s="22" t="s">
        <v>33</v>
      </c>
      <c r="Q8" s="24">
        <v>4</v>
      </c>
      <c r="R8" s="22">
        <v>4</v>
      </c>
      <c r="S8" s="22">
        <v>4</v>
      </c>
      <c r="T8" s="22" t="s">
        <v>33</v>
      </c>
      <c r="U8" s="22" t="s">
        <v>33</v>
      </c>
      <c r="V8" s="22" t="s">
        <v>33</v>
      </c>
      <c r="W8" s="7">
        <f t="shared" si="0"/>
        <v>28</v>
      </c>
      <c r="X8" s="7">
        <v>19</v>
      </c>
    </row>
    <row r="9" spans="5:22" ht="15">
      <c r="E9" s="16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2:24" ht="15.75">
      <c r="B10" s="10" t="s">
        <v>18</v>
      </c>
      <c r="C10" s="10"/>
      <c r="D10" s="20" t="s">
        <v>28</v>
      </c>
      <c r="X10"/>
    </row>
    <row r="11" spans="2:24" ht="15.75">
      <c r="B11" s="10" t="s">
        <v>31</v>
      </c>
      <c r="C11" s="10"/>
      <c r="D11" s="21" t="s">
        <v>32</v>
      </c>
      <c r="X11"/>
    </row>
    <row r="12" spans="2:24" ht="15.75">
      <c r="B12" s="25" t="s">
        <v>22</v>
      </c>
      <c r="C12" s="25"/>
      <c r="D12" s="14"/>
      <c r="V12" s="27"/>
      <c r="X12"/>
    </row>
    <row r="13" ht="15">
      <c r="X13"/>
    </row>
    <row r="14" spans="3:24" ht="15">
      <c r="C14" s="15" t="s">
        <v>23</v>
      </c>
      <c r="D14" s="15" t="s">
        <v>24</v>
      </c>
      <c r="X14"/>
    </row>
    <row r="15" spans="3:24" ht="15">
      <c r="C15" s="16" t="s">
        <v>25</v>
      </c>
      <c r="D15" s="16">
        <v>0</v>
      </c>
      <c r="X15"/>
    </row>
    <row r="16" spans="3:24" ht="15">
      <c r="C16" s="16" t="s">
        <v>26</v>
      </c>
      <c r="D16" s="16">
        <v>1</v>
      </c>
      <c r="X16"/>
    </row>
    <row r="17" spans="3:24" ht="15">
      <c r="C17" s="16" t="s">
        <v>29</v>
      </c>
      <c r="D17" s="16">
        <v>2</v>
      </c>
      <c r="X17"/>
    </row>
    <row r="18" spans="3:4" ht="15">
      <c r="C18" s="16" t="s">
        <v>30</v>
      </c>
      <c r="D18" s="16">
        <v>3</v>
      </c>
    </row>
    <row r="19" spans="3:4" ht="15">
      <c r="C19" s="16"/>
      <c r="D19" s="16"/>
    </row>
  </sheetData>
  <sheetProtection/>
  <mergeCells count="1">
    <mergeCell ref="A1:C1"/>
  </mergeCells>
  <printOptions/>
  <pageMargins left="0.33" right="0.55" top="1.23" bottom="1" header="0.5" footer="0.5"/>
  <pageSetup fitToHeight="1" fitToWidth="1" horizontalDpi="600" verticalDpi="600" orientation="landscape" scale="74" r:id="rId1"/>
  <headerFooter alignWithMargins="0">
    <oddHeader>&amp;C&amp;"Arial,Bold Italic"&amp;20 2011 Eschelman Trophy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Mills</dc:creator>
  <cp:keywords/>
  <dc:description/>
  <cp:lastModifiedBy>Colin</cp:lastModifiedBy>
  <cp:lastPrinted>2013-10-15T13:47:55Z</cp:lastPrinted>
  <dcterms:created xsi:type="dcterms:W3CDTF">2006-06-16T11:56:59Z</dcterms:created>
  <dcterms:modified xsi:type="dcterms:W3CDTF">2013-10-15T13:49:24Z</dcterms:modified>
  <cp:category/>
  <cp:version/>
  <cp:contentType/>
  <cp:contentStatus/>
</cp:coreProperties>
</file>