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11055" windowHeight="6855" activeTab="0"/>
  </bookViews>
  <sheets>
    <sheet name="Fall" sheetId="1" r:id="rId1"/>
  </sheets>
  <definedNames/>
  <calcPr fullCalcOnLoad="1"/>
</workbook>
</file>

<file path=xl/sharedStrings.xml><?xml version="1.0" encoding="utf-8"?>
<sst xmlns="http://schemas.openxmlformats.org/spreadsheetml/2006/main" count="102" uniqueCount="47">
  <si>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</si>
  <si>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</si>
  <si>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</si>
  <si>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</si>
  <si>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</si>
  <si>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</si>
  <si>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</si>
  <si>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</si>
  <si>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</si>
  <si>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</si>
  <si>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TOTAL</t>
  </si>
  <si>
    <t>NET</t>
  </si>
  <si>
    <t>Adrenalin</t>
  </si>
  <si>
    <t>Wish</t>
  </si>
  <si>
    <t>Shearwater</t>
  </si>
  <si>
    <t>Unbridled</t>
  </si>
  <si>
    <t>Whitehawk</t>
  </si>
  <si>
    <t>Finnair</t>
  </si>
  <si>
    <t>Changes</t>
  </si>
  <si>
    <t>JAM</t>
  </si>
  <si>
    <t>Notorious</t>
  </si>
  <si>
    <t>Providence</t>
  </si>
  <si>
    <t>Committee Boat</t>
  </si>
  <si>
    <t>Spin</t>
  </si>
  <si>
    <t>Throw-out</t>
  </si>
  <si>
    <t># of Races</t>
  </si>
  <si>
    <t>T/O</t>
  </si>
  <si>
    <t>1 to 3</t>
  </si>
  <si>
    <t>4 to 6</t>
  </si>
  <si>
    <t>DNS</t>
  </si>
  <si>
    <t>St. Nicholas</t>
  </si>
  <si>
    <t>Thriller</t>
  </si>
  <si>
    <t>Bird of Prey</t>
  </si>
  <si>
    <t>Wednesday's</t>
  </si>
  <si>
    <t>Pegasus</t>
  </si>
  <si>
    <t>CB</t>
  </si>
  <si>
    <t>7 to 11</t>
  </si>
  <si>
    <t>Lionheart</t>
  </si>
  <si>
    <t>Crystal Palace</t>
  </si>
  <si>
    <t>Adagio</t>
  </si>
  <si>
    <t>Excalubur</t>
  </si>
  <si>
    <t>Northern Cross</t>
  </si>
  <si>
    <t>Ranger 22</t>
  </si>
  <si>
    <t>Tachyon</t>
  </si>
  <si>
    <t>#6</t>
  </si>
  <si>
    <t>Rough Ryder</t>
  </si>
  <si>
    <t>NR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</si>
</sst>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</numFmts>
  <fonts count="40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3" fillId="34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1" fontId="3" fillId="35" borderId="0" xfId="0" applyNumberFormat="1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78" zoomScaleNormal="78" zoomScalePageLayoutView="0" workbookViewId="0" topLeftCell="A1">
      <selection activeCell="A1" sqref="A1:C1"/>
    </sheetView>
  </sheetViews>
  <sheetFormatPr defaultColWidth="9.140625" defaultRowHeight="12.75"/>
  <cols>
    <col min="1" max="1" width="7.7109375" style="13" customWidth="1"/>
    <col min="2" max="2" width="7.57421875" style="14" customWidth="1"/>
    <col min="3" max="3" width="19.28125" style="0" customWidth="1"/>
    <col min="4" max="4" width="8.8515625" style="13" customWidth="1"/>
    <col min="5" max="5" width="7.57421875" style="13" customWidth="1"/>
    <col min="6" max="11" width="8.7109375" style="15" customWidth="1"/>
    <col min="12" max="13" width="8.7109375" style="8" customWidth="1"/>
  </cols>
  <sheetData>
    <row r="1" spans="1:13" ht="15.75" thickBot="1">
      <c r="A1" s="26" t="s">
        <v>33</v>
      </c>
      <c r="B1" s="27"/>
      <c r="C1" s="28"/>
      <c r="D1" s="1"/>
      <c r="E1" s="1"/>
      <c r="F1" s="16">
        <v>40002</v>
      </c>
      <c r="G1" s="16">
        <v>40009</v>
      </c>
      <c r="H1" s="16">
        <v>40016</v>
      </c>
      <c r="I1" s="16">
        <v>40023</v>
      </c>
      <c r="J1" s="16">
        <v>40030</v>
      </c>
      <c r="K1" s="16">
        <v>40037</v>
      </c>
      <c r="L1"/>
      <c r="M1"/>
    </row>
    <row r="2" spans="1:13" ht="16.5" thickBo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44</v>
      </c>
      <c r="L2" s="5" t="s">
        <v>10</v>
      </c>
      <c r="M2" s="5" t="s">
        <v>11</v>
      </c>
    </row>
    <row r="3" spans="1:13" ht="15.75">
      <c r="A3" s="6">
        <v>1</v>
      </c>
      <c r="B3" s="6" t="s">
        <v>23</v>
      </c>
      <c r="C3" s="7" t="s">
        <v>31</v>
      </c>
      <c r="D3" s="6">
        <v>32598</v>
      </c>
      <c r="E3" s="6">
        <v>90</v>
      </c>
      <c r="F3" s="19">
        <v>2</v>
      </c>
      <c r="G3" s="19">
        <v>2</v>
      </c>
      <c r="H3" s="19">
        <v>1</v>
      </c>
      <c r="I3" s="22">
        <f>5/3</f>
        <v>1.6666666666666667</v>
      </c>
      <c r="J3" s="19" t="s">
        <v>46</v>
      </c>
      <c r="K3" s="25">
        <v>6</v>
      </c>
      <c r="L3" s="8">
        <f>SUM(F3:K3)</f>
        <v>12.666666666666668</v>
      </c>
      <c r="M3" s="8">
        <f>L3-K3</f>
        <v>6.666666666666668</v>
      </c>
    </row>
    <row r="4" spans="1:13" ht="15.75">
      <c r="A4" s="6">
        <v>2</v>
      </c>
      <c r="B4" s="6" t="s">
        <v>23</v>
      </c>
      <c r="C4" s="11" t="s">
        <v>16</v>
      </c>
      <c r="D4" s="12">
        <v>41332</v>
      </c>
      <c r="E4" s="6">
        <v>72</v>
      </c>
      <c r="F4" s="19">
        <v>1</v>
      </c>
      <c r="G4" s="25">
        <v>4</v>
      </c>
      <c r="H4" s="19">
        <v>2</v>
      </c>
      <c r="I4" s="19">
        <v>2</v>
      </c>
      <c r="J4" s="19" t="s">
        <v>46</v>
      </c>
      <c r="K4" s="19">
        <v>2</v>
      </c>
      <c r="L4" s="8">
        <f>SUM(F4:K4)</f>
        <v>11</v>
      </c>
      <c r="M4" s="8">
        <f>L4-G4</f>
        <v>7</v>
      </c>
    </row>
    <row r="5" spans="1:13" ht="15.75">
      <c r="A5" s="6">
        <v>3</v>
      </c>
      <c r="B5" s="6" t="s">
        <v>23</v>
      </c>
      <c r="C5" s="10" t="s">
        <v>17</v>
      </c>
      <c r="D5" s="6">
        <v>42659</v>
      </c>
      <c r="E5" s="6">
        <v>186</v>
      </c>
      <c r="F5" s="19">
        <v>3</v>
      </c>
      <c r="G5" s="19">
        <v>1</v>
      </c>
      <c r="H5" s="19">
        <v>3</v>
      </c>
      <c r="I5" s="19">
        <v>1</v>
      </c>
      <c r="J5" s="19" t="s">
        <v>46</v>
      </c>
      <c r="K5" s="25">
        <v>6</v>
      </c>
      <c r="L5" s="8">
        <f>SUM(F5:K5)</f>
        <v>14</v>
      </c>
      <c r="M5" s="8">
        <f>L5-K5</f>
        <v>8</v>
      </c>
    </row>
    <row r="6" spans="1:13" ht="15.75">
      <c r="A6" s="6">
        <v>4</v>
      </c>
      <c r="B6" s="6" t="s">
        <v>23</v>
      </c>
      <c r="C6" s="7" t="s">
        <v>41</v>
      </c>
      <c r="D6" s="6">
        <v>15226</v>
      </c>
      <c r="E6" s="6">
        <v>120</v>
      </c>
      <c r="F6" s="25">
        <v>4</v>
      </c>
      <c r="G6" s="19">
        <v>3</v>
      </c>
      <c r="H6" s="19">
        <v>4</v>
      </c>
      <c r="I6" s="19">
        <v>3</v>
      </c>
      <c r="J6" s="19" t="s">
        <v>46</v>
      </c>
      <c r="K6" s="19">
        <v>3</v>
      </c>
      <c r="L6" s="8">
        <f>SUM(F6:K6)</f>
        <v>17</v>
      </c>
      <c r="M6" s="8">
        <f>L6-F6</f>
        <v>13</v>
      </c>
    </row>
    <row r="7" spans="1:13" ht="15.75">
      <c r="A7" s="6">
        <v>5</v>
      </c>
      <c r="B7" s="6" t="s">
        <v>23</v>
      </c>
      <c r="C7" s="7" t="s">
        <v>12</v>
      </c>
      <c r="D7" s="6">
        <v>97739</v>
      </c>
      <c r="E7" s="6">
        <v>72</v>
      </c>
      <c r="F7" s="25">
        <v>6</v>
      </c>
      <c r="G7" s="19">
        <v>4</v>
      </c>
      <c r="H7" s="19">
        <v>5</v>
      </c>
      <c r="I7" s="19">
        <v>4</v>
      </c>
      <c r="J7" s="19" t="s">
        <v>46</v>
      </c>
      <c r="K7" s="19">
        <v>1</v>
      </c>
      <c r="L7" s="8">
        <f>SUM(F7:K7)</f>
        <v>20</v>
      </c>
      <c r="M7" s="8">
        <f>L7-F7</f>
        <v>14</v>
      </c>
    </row>
    <row r="8" spans="1:13" ht="15.75">
      <c r="A8" s="6">
        <v>6</v>
      </c>
      <c r="B8" s="6" t="s">
        <v>23</v>
      </c>
      <c r="C8" s="10" t="s">
        <v>14</v>
      </c>
      <c r="D8" s="6">
        <v>32478</v>
      </c>
      <c r="E8" s="6">
        <v>72</v>
      </c>
      <c r="F8" s="22">
        <f>8/2</f>
        <v>4</v>
      </c>
      <c r="G8" s="19">
        <v>4</v>
      </c>
      <c r="H8" s="19">
        <v>5</v>
      </c>
      <c r="I8" s="19">
        <v>4</v>
      </c>
      <c r="J8" s="19" t="s">
        <v>46</v>
      </c>
      <c r="K8" s="25">
        <v>6</v>
      </c>
      <c r="L8" s="8">
        <f>SUM(F8:K8)</f>
        <v>23</v>
      </c>
      <c r="M8" s="8">
        <f>L8-K8</f>
        <v>17</v>
      </c>
    </row>
    <row r="9" spans="1:13" ht="15.75">
      <c r="A9" s="6">
        <v>7</v>
      </c>
      <c r="B9" s="6" t="s">
        <v>23</v>
      </c>
      <c r="C9" s="10" t="s">
        <v>15</v>
      </c>
      <c r="D9" s="6">
        <v>52000</v>
      </c>
      <c r="E9" s="6">
        <v>90</v>
      </c>
      <c r="F9" s="25">
        <v>6</v>
      </c>
      <c r="G9" s="19">
        <v>4</v>
      </c>
      <c r="H9" s="19">
        <v>5</v>
      </c>
      <c r="I9" s="19">
        <v>4</v>
      </c>
      <c r="J9" s="19" t="s">
        <v>46</v>
      </c>
      <c r="K9" s="19">
        <v>4</v>
      </c>
      <c r="L9" s="8">
        <f>SUM(F9:K9)</f>
        <v>23</v>
      </c>
      <c r="M9" s="8">
        <f>L9-F9</f>
        <v>17</v>
      </c>
    </row>
    <row r="10" spans="1:13" ht="15.75">
      <c r="A10" s="6">
        <v>8</v>
      </c>
      <c r="B10" s="6" t="s">
        <v>23</v>
      </c>
      <c r="C10" s="10" t="s">
        <v>30</v>
      </c>
      <c r="D10" s="6">
        <v>71</v>
      </c>
      <c r="E10" s="6">
        <v>231</v>
      </c>
      <c r="F10" s="25">
        <v>5</v>
      </c>
      <c r="G10" s="19">
        <v>4</v>
      </c>
      <c r="H10" s="22">
        <f>13/3</f>
        <v>4.333333333333333</v>
      </c>
      <c r="I10" s="19">
        <v>4</v>
      </c>
      <c r="J10" s="19" t="s">
        <v>46</v>
      </c>
      <c r="K10" s="19">
        <v>5</v>
      </c>
      <c r="L10" s="8">
        <f>SUM(F10:K10)</f>
        <v>22.333333333333332</v>
      </c>
      <c r="M10" s="8">
        <f>L10-F10</f>
        <v>17.333333333333332</v>
      </c>
    </row>
    <row r="11" spans="1:13" ht="15.75">
      <c r="A11" s="6">
        <v>9</v>
      </c>
      <c r="B11" s="6" t="s">
        <v>23</v>
      </c>
      <c r="C11" s="7" t="s">
        <v>13</v>
      </c>
      <c r="D11" s="6">
        <v>50739</v>
      </c>
      <c r="E11" s="6">
        <v>90</v>
      </c>
      <c r="F11" s="25">
        <v>6</v>
      </c>
      <c r="G11" s="19">
        <v>4</v>
      </c>
      <c r="H11" s="19">
        <v>5</v>
      </c>
      <c r="I11" s="19">
        <v>4</v>
      </c>
      <c r="J11" s="19" t="s">
        <v>46</v>
      </c>
      <c r="K11" s="19">
        <v>6</v>
      </c>
      <c r="L11" s="8">
        <f>SUM(F11:K11)</f>
        <v>25</v>
      </c>
      <c r="M11" s="8">
        <f>L11-F11</f>
        <v>19</v>
      </c>
    </row>
    <row r="12" spans="1:13" ht="15.75">
      <c r="A12" s="6"/>
      <c r="B12" s="6"/>
      <c r="C12" s="12" t="s">
        <v>29</v>
      </c>
      <c r="D12" s="12"/>
      <c r="E12" s="6"/>
      <c r="F12" s="25">
        <v>6</v>
      </c>
      <c r="G12" s="19">
        <v>4</v>
      </c>
      <c r="H12" s="19">
        <v>5</v>
      </c>
      <c r="I12" s="19">
        <v>4</v>
      </c>
      <c r="J12" s="19" t="s">
        <v>46</v>
      </c>
      <c r="K12" s="19">
        <v>6</v>
      </c>
      <c r="L12" s="8">
        <f>SUM(F12:K12)</f>
        <v>25</v>
      </c>
      <c r="M12" s="8">
        <f>L12-F12</f>
        <v>19</v>
      </c>
    </row>
    <row r="13" spans="6:11" ht="15.75" thickBot="1">
      <c r="F13" s="17"/>
      <c r="G13" s="17"/>
      <c r="H13" s="17"/>
      <c r="I13" s="17"/>
      <c r="J13" s="17"/>
      <c r="K13" s="17"/>
    </row>
    <row r="14" spans="1:13" ht="16.5" thickBot="1">
      <c r="A14" s="2" t="s">
        <v>0</v>
      </c>
      <c r="B14" s="2" t="s">
        <v>1</v>
      </c>
      <c r="C14" s="3" t="s">
        <v>2</v>
      </c>
      <c r="D14" s="2" t="s">
        <v>3</v>
      </c>
      <c r="E14" s="2" t="s">
        <v>4</v>
      </c>
      <c r="F14" s="18" t="s">
        <v>5</v>
      </c>
      <c r="G14" s="18" t="s">
        <v>6</v>
      </c>
      <c r="H14" s="18" t="s">
        <v>7</v>
      </c>
      <c r="I14" s="18" t="s">
        <v>8</v>
      </c>
      <c r="J14" s="18" t="s">
        <v>9</v>
      </c>
      <c r="K14" s="18" t="s">
        <v>9</v>
      </c>
      <c r="L14" s="5" t="s">
        <v>10</v>
      </c>
      <c r="M14" s="5" t="s">
        <v>11</v>
      </c>
    </row>
    <row r="15" spans="1:13" ht="15.75">
      <c r="A15" s="6">
        <v>1</v>
      </c>
      <c r="B15" s="6" t="s">
        <v>19</v>
      </c>
      <c r="C15" s="7" t="s">
        <v>32</v>
      </c>
      <c r="D15" s="6">
        <v>32825</v>
      </c>
      <c r="E15" s="6">
        <v>108</v>
      </c>
      <c r="F15" s="25">
        <v>1</v>
      </c>
      <c r="G15" s="19">
        <v>1</v>
      </c>
      <c r="H15" s="19">
        <v>1</v>
      </c>
      <c r="I15" s="19">
        <v>1</v>
      </c>
      <c r="J15" s="19" t="s">
        <v>46</v>
      </c>
      <c r="K15" s="19">
        <v>1</v>
      </c>
      <c r="L15" s="8">
        <f>SUM(F15:K15)</f>
        <v>5</v>
      </c>
      <c r="M15" s="8">
        <f>L15-F15</f>
        <v>4</v>
      </c>
    </row>
    <row r="16" spans="1:13" ht="15.75">
      <c r="A16" s="6">
        <v>2</v>
      </c>
      <c r="B16" s="6" t="s">
        <v>19</v>
      </c>
      <c r="C16" s="7" t="s">
        <v>34</v>
      </c>
      <c r="D16" s="6">
        <v>21795</v>
      </c>
      <c r="E16" s="6">
        <v>225</v>
      </c>
      <c r="F16" s="19">
        <v>2</v>
      </c>
      <c r="G16" s="25">
        <v>4</v>
      </c>
      <c r="H16" s="19">
        <v>3</v>
      </c>
      <c r="I16" s="19">
        <v>2</v>
      </c>
      <c r="J16" s="19" t="s">
        <v>46</v>
      </c>
      <c r="K16" s="19">
        <v>2</v>
      </c>
      <c r="L16" s="8">
        <f>SUM(F16:K16)</f>
        <v>13</v>
      </c>
      <c r="M16" s="8">
        <f>L16-G16</f>
        <v>9</v>
      </c>
    </row>
    <row r="17" spans="1:13" ht="15.75">
      <c r="A17" s="13">
        <v>3</v>
      </c>
      <c r="B17" s="6" t="s">
        <v>19</v>
      </c>
      <c r="C17" s="7" t="s">
        <v>20</v>
      </c>
      <c r="D17" s="6">
        <v>3550</v>
      </c>
      <c r="E17" s="6">
        <v>145</v>
      </c>
      <c r="F17" s="25">
        <v>6</v>
      </c>
      <c r="G17" s="19">
        <v>3</v>
      </c>
      <c r="H17" s="19">
        <v>2</v>
      </c>
      <c r="I17" s="19">
        <v>3</v>
      </c>
      <c r="J17" s="19" t="s">
        <v>46</v>
      </c>
      <c r="K17" s="19">
        <v>6</v>
      </c>
      <c r="L17" s="8">
        <f>SUM(F17:K17)</f>
        <v>20</v>
      </c>
      <c r="M17" s="8">
        <f>L17-F17</f>
        <v>14</v>
      </c>
    </row>
    <row r="18" spans="1:13" ht="15.75">
      <c r="A18" s="6">
        <v>4</v>
      </c>
      <c r="B18" s="6" t="s">
        <v>19</v>
      </c>
      <c r="C18" s="10" t="s">
        <v>42</v>
      </c>
      <c r="D18" s="6">
        <v>177</v>
      </c>
      <c r="E18" s="6">
        <v>237</v>
      </c>
      <c r="F18" s="19">
        <v>5</v>
      </c>
      <c r="G18" s="25">
        <v>6</v>
      </c>
      <c r="H18" s="19">
        <v>4</v>
      </c>
      <c r="I18" s="19">
        <v>4</v>
      </c>
      <c r="J18" s="19" t="s">
        <v>46</v>
      </c>
      <c r="K18" s="19">
        <v>3</v>
      </c>
      <c r="L18" s="8">
        <f>SUM(F18:K18)</f>
        <v>22</v>
      </c>
      <c r="M18" s="8">
        <f>L18-G18</f>
        <v>16</v>
      </c>
    </row>
    <row r="19" spans="1:13" ht="15.75">
      <c r="A19" s="9">
        <v>5</v>
      </c>
      <c r="B19" s="6" t="s">
        <v>19</v>
      </c>
      <c r="C19" s="7" t="s">
        <v>43</v>
      </c>
      <c r="D19" s="6">
        <v>1571</v>
      </c>
      <c r="E19" s="6">
        <v>1571</v>
      </c>
      <c r="F19" s="19">
        <v>3</v>
      </c>
      <c r="G19" s="19">
        <v>5</v>
      </c>
      <c r="H19" s="19">
        <v>5</v>
      </c>
      <c r="I19" s="19">
        <v>5</v>
      </c>
      <c r="J19" s="19" t="s">
        <v>46</v>
      </c>
      <c r="K19" s="25">
        <v>6</v>
      </c>
      <c r="L19" s="8">
        <f>SUM(F19:K19)</f>
        <v>24</v>
      </c>
      <c r="M19" s="8">
        <f>L19-K19</f>
        <v>18</v>
      </c>
    </row>
    <row r="20" spans="1:13" ht="15.75">
      <c r="A20" s="9">
        <v>6</v>
      </c>
      <c r="B20" s="6" t="s">
        <v>19</v>
      </c>
      <c r="C20" s="7" t="s">
        <v>21</v>
      </c>
      <c r="D20" s="6">
        <v>33671</v>
      </c>
      <c r="E20" s="6">
        <v>187</v>
      </c>
      <c r="F20" s="19">
        <v>4</v>
      </c>
      <c r="G20" s="19">
        <v>2</v>
      </c>
      <c r="H20" s="19">
        <v>7</v>
      </c>
      <c r="I20" s="25">
        <v>8</v>
      </c>
      <c r="J20" s="19" t="s">
        <v>46</v>
      </c>
      <c r="K20" s="19">
        <v>6</v>
      </c>
      <c r="L20" s="8">
        <f>SUM(F20:K20)</f>
        <v>27</v>
      </c>
      <c r="M20" s="8">
        <f>L20-I20</f>
        <v>19</v>
      </c>
    </row>
    <row r="21" spans="1:13" ht="15.75">
      <c r="A21" s="9">
        <v>7</v>
      </c>
      <c r="B21" s="6" t="s">
        <v>19</v>
      </c>
      <c r="C21" s="10" t="s">
        <v>45</v>
      </c>
      <c r="D21" s="6">
        <v>7473</v>
      </c>
      <c r="E21" s="6">
        <v>285</v>
      </c>
      <c r="F21" s="25">
        <v>8</v>
      </c>
      <c r="G21" s="19">
        <v>7</v>
      </c>
      <c r="H21" s="19">
        <v>7</v>
      </c>
      <c r="I21" s="19">
        <v>6</v>
      </c>
      <c r="J21" s="19" t="s">
        <v>46</v>
      </c>
      <c r="K21" s="19">
        <v>4</v>
      </c>
      <c r="L21" s="8">
        <f>SUM(F21:K21)</f>
        <v>32</v>
      </c>
      <c r="M21" s="8">
        <f>L21-F21</f>
        <v>24</v>
      </c>
    </row>
    <row r="22" spans="1:13" ht="15.75">
      <c r="A22" s="9">
        <v>8</v>
      </c>
      <c r="B22" s="6" t="s">
        <v>19</v>
      </c>
      <c r="C22" s="7" t="s">
        <v>39</v>
      </c>
      <c r="D22" s="6">
        <v>2265</v>
      </c>
      <c r="E22" s="6">
        <v>195</v>
      </c>
      <c r="F22" s="19">
        <v>8</v>
      </c>
      <c r="G22" s="25">
        <v>9</v>
      </c>
      <c r="H22" s="19">
        <v>6</v>
      </c>
      <c r="I22" s="19">
        <v>8</v>
      </c>
      <c r="J22" s="19" t="s">
        <v>46</v>
      </c>
      <c r="K22" s="19">
        <v>4</v>
      </c>
      <c r="L22" s="8">
        <f>SUM(F22:K22)</f>
        <v>35</v>
      </c>
      <c r="M22" s="8">
        <f>L22-G22</f>
        <v>26</v>
      </c>
    </row>
    <row r="23" spans="1:13" ht="15.75">
      <c r="A23" s="9">
        <v>9</v>
      </c>
      <c r="B23" s="6" t="s">
        <v>19</v>
      </c>
      <c r="C23" s="7" t="s">
        <v>40</v>
      </c>
      <c r="D23" s="6">
        <v>3959</v>
      </c>
      <c r="E23" s="6">
        <v>240</v>
      </c>
      <c r="F23" s="19">
        <v>7</v>
      </c>
      <c r="G23" s="25">
        <v>8</v>
      </c>
      <c r="H23" s="19">
        <v>7</v>
      </c>
      <c r="I23" s="19">
        <v>7</v>
      </c>
      <c r="J23" s="19" t="s">
        <v>46</v>
      </c>
      <c r="K23" s="19">
        <v>6</v>
      </c>
      <c r="L23" s="8">
        <f>SUM(F23:K23)</f>
        <v>35</v>
      </c>
      <c r="M23" s="8">
        <f>L23-G23</f>
        <v>27</v>
      </c>
    </row>
    <row r="24" spans="1:13" ht="15.75">
      <c r="A24" s="9">
        <v>10</v>
      </c>
      <c r="B24" s="6" t="s">
        <v>19</v>
      </c>
      <c r="C24" s="11" t="s">
        <v>38</v>
      </c>
      <c r="D24" s="12">
        <v>9</v>
      </c>
      <c r="E24" s="6">
        <v>167</v>
      </c>
      <c r="F24" s="25">
        <v>8</v>
      </c>
      <c r="G24" s="22">
        <f>21/3</f>
        <v>7</v>
      </c>
      <c r="H24" s="19">
        <v>7</v>
      </c>
      <c r="I24" s="19">
        <v>8</v>
      </c>
      <c r="J24" s="19" t="s">
        <v>46</v>
      </c>
      <c r="K24" s="19">
        <v>6</v>
      </c>
      <c r="L24" s="8">
        <f>SUM(F24:K24)</f>
        <v>36</v>
      </c>
      <c r="M24" s="8">
        <f>L24-F24</f>
        <v>28</v>
      </c>
    </row>
    <row r="25" spans="1:13" ht="15.75">
      <c r="A25" s="9">
        <v>11</v>
      </c>
      <c r="B25" s="6" t="s">
        <v>19</v>
      </c>
      <c r="C25" s="11" t="s">
        <v>18</v>
      </c>
      <c r="D25" s="12">
        <v>22961</v>
      </c>
      <c r="E25" s="6">
        <v>161</v>
      </c>
      <c r="F25" s="19">
        <v>8</v>
      </c>
      <c r="G25" s="25">
        <v>10</v>
      </c>
      <c r="H25" s="19">
        <v>7</v>
      </c>
      <c r="I25" s="19">
        <v>8</v>
      </c>
      <c r="J25" s="19" t="s">
        <v>46</v>
      </c>
      <c r="K25" s="19">
        <v>6</v>
      </c>
      <c r="L25" s="8">
        <f>SUM(F25:K25)</f>
        <v>39</v>
      </c>
      <c r="M25" s="8">
        <f>L25-G25</f>
        <v>29</v>
      </c>
    </row>
    <row r="26" spans="1:13" ht="15.75">
      <c r="A26" s="9">
        <v>12</v>
      </c>
      <c r="B26" s="6" t="s">
        <v>19</v>
      </c>
      <c r="C26" s="7" t="s">
        <v>37</v>
      </c>
      <c r="D26" s="6">
        <v>50</v>
      </c>
      <c r="E26" s="6">
        <v>135</v>
      </c>
      <c r="F26" s="19">
        <v>8</v>
      </c>
      <c r="G26" s="25">
        <v>10</v>
      </c>
      <c r="H26" s="19">
        <v>7</v>
      </c>
      <c r="I26" s="19">
        <v>8</v>
      </c>
      <c r="J26" s="19" t="s">
        <v>46</v>
      </c>
      <c r="K26" s="22">
        <v>6</v>
      </c>
      <c r="L26" s="8">
        <f>SUM(F26:K26)</f>
        <v>39</v>
      </c>
      <c r="M26" s="8">
        <f>L26-G26</f>
        <v>29</v>
      </c>
    </row>
    <row r="27" spans="1:13" ht="15.75">
      <c r="A27" s="9"/>
      <c r="B27" s="6"/>
      <c r="C27" s="11" t="s">
        <v>29</v>
      </c>
      <c r="D27" s="6"/>
      <c r="E27" s="6"/>
      <c r="F27" s="19">
        <v>8</v>
      </c>
      <c r="G27" s="25">
        <v>10</v>
      </c>
      <c r="H27" s="19">
        <v>7</v>
      </c>
      <c r="I27" s="19">
        <v>8</v>
      </c>
      <c r="J27" s="19" t="s">
        <v>46</v>
      </c>
      <c r="K27" s="19">
        <v>6</v>
      </c>
      <c r="L27" s="8">
        <f>SUM(F27:K27)</f>
        <v>39</v>
      </c>
      <c r="M27" s="8">
        <f>L27-G27</f>
        <v>29</v>
      </c>
    </row>
    <row r="28" spans="6:11" ht="15">
      <c r="F28" s="23"/>
      <c r="G28" s="23"/>
      <c r="H28" s="23"/>
      <c r="I28" s="23"/>
      <c r="J28" s="23"/>
      <c r="K28" s="23"/>
    </row>
    <row r="29" spans="2:13" ht="15.75">
      <c r="B29" s="29" t="s">
        <v>22</v>
      </c>
      <c r="C29" s="29"/>
      <c r="D29" s="22" t="s">
        <v>35</v>
      </c>
      <c r="M29"/>
    </row>
    <row r="30" spans="2:13" ht="15.75">
      <c r="B30" s="30" t="s">
        <v>24</v>
      </c>
      <c r="C30" s="30"/>
      <c r="D30" s="24"/>
      <c r="M30"/>
    </row>
    <row r="31" ht="15">
      <c r="M31"/>
    </row>
    <row r="32" spans="3:13" ht="15">
      <c r="C32" s="20" t="s">
        <v>25</v>
      </c>
      <c r="D32" s="20" t="s">
        <v>26</v>
      </c>
      <c r="M32"/>
    </row>
    <row r="33" spans="3:13" ht="15">
      <c r="C33" s="21" t="s">
        <v>27</v>
      </c>
      <c r="D33" s="21">
        <v>0</v>
      </c>
      <c r="M33"/>
    </row>
    <row r="34" spans="3:13" ht="15">
      <c r="C34" s="21" t="s">
        <v>28</v>
      </c>
      <c r="D34" s="21">
        <v>1</v>
      </c>
      <c r="M34"/>
    </row>
    <row r="35" spans="3:13" ht="15">
      <c r="C35" s="21" t="s">
        <v>36</v>
      </c>
      <c r="D35" s="21">
        <v>2</v>
      </c>
      <c r="M35"/>
    </row>
  </sheetData>
  <sheetProtection/>
  <mergeCells count="3">
    <mergeCell ref="A1:C1"/>
    <mergeCell ref="B29:C29"/>
    <mergeCell ref="B30:C30"/>
  </mergeCells>
  <printOptions/>
  <pageMargins left="0.91" right="0.55" top="1.23" bottom="1" header="0.5" footer="0.5"/>
  <pageSetup fitToHeight="1" fitToWidth="1" orientation="landscape" scale="87" r:id="rId1"/>
  <headerFooter alignWithMargins="0">
    <oddHeader>&amp;C&amp;"Arial,Bold Italic"&amp;20 2009 Summer Wednesday Series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</cp:lastModifiedBy>
  <cp:lastPrinted>2009-07-12T15:57:25Z</cp:lastPrinted>
  <dcterms:created xsi:type="dcterms:W3CDTF">2006-06-16T11:56:59Z</dcterms:created>
  <dcterms:modified xsi:type="dcterms:W3CDTF">2009-08-13T14:41:34Z</dcterms:modified>
  <cp:category/>
  <cp:version/>
  <cp:contentType/>
  <cp:contentStatus/>
</cp:coreProperties>
</file>